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210" windowWidth="21075" windowHeight="9465"/>
  </bookViews>
  <sheets>
    <sheet name="2024" sheetId="10" r:id="rId1"/>
  </sheets>
  <calcPr calcId="144525"/>
</workbook>
</file>

<file path=xl/calcChain.xml><?xml version="1.0" encoding="utf-8"?>
<calcChain xmlns="http://schemas.openxmlformats.org/spreadsheetml/2006/main">
  <c r="E26" i="10" l="1"/>
  <c r="E25" i="10"/>
  <c r="E24" i="10"/>
  <c r="E22" i="10"/>
  <c r="E21" i="10"/>
  <c r="E20" i="10"/>
  <c r="E19" i="10"/>
  <c r="E18" i="10"/>
  <c r="E17" i="10"/>
  <c r="E14" i="10"/>
  <c r="E13" i="10"/>
  <c r="E12" i="10"/>
</calcChain>
</file>

<file path=xl/sharedStrings.xml><?xml version="1.0" encoding="utf-8"?>
<sst xmlns="http://schemas.openxmlformats.org/spreadsheetml/2006/main" count="47" uniqueCount="47">
  <si>
    <t>CNPJ</t>
  </si>
  <si>
    <t>VALORES</t>
  </si>
  <si>
    <t>PAPER POINT UTILIDADES LTDA</t>
  </si>
  <si>
    <t>41.227.964/0001-54</t>
  </si>
  <si>
    <t>MATEUS FERREIRA PEDRO 32665935880</t>
  </si>
  <si>
    <t>25.082.731/0001-54</t>
  </si>
  <si>
    <t>10.416.724/0001-74</t>
  </si>
  <si>
    <t>74.504.937/0001-30</t>
  </si>
  <si>
    <t>FERNANDA BOMTEMPO OLIVEIRA 21731612885</t>
  </si>
  <si>
    <t>28.375.238/0001-10</t>
  </si>
  <si>
    <t>EDP SAO PAULO DISTRIBUICAO DE ENERGIA S.A.</t>
  </si>
  <si>
    <t>02.302.100/0001-06</t>
  </si>
  <si>
    <t>CIA DE SANEAMENTO BASICO DO ESTADO DE SAO PAULO SABESP</t>
  </si>
  <si>
    <t>43.776.517/0001-80</t>
  </si>
  <si>
    <t>BANTINI SERVICOS DE ENGENHARIA LTDA</t>
  </si>
  <si>
    <t>29.458.610/0001-15</t>
  </si>
  <si>
    <t>43.024.713/0001-06</t>
  </si>
  <si>
    <t>02.535.864/0001-33</t>
  </si>
  <si>
    <t>VIDAS REAIS CENTRO DE SOLUCOES ADMINISTRATIVAS LTDA</t>
  </si>
  <si>
    <t>43.903.919/0001-06</t>
  </si>
  <si>
    <t>RIZZOGAS COMERCIO DE GAS LTDA</t>
  </si>
  <si>
    <t>44.446.910/0012-20</t>
  </si>
  <si>
    <t>30.025.315/0001-54</t>
  </si>
  <si>
    <t>CLARO S.A.</t>
  </si>
  <si>
    <t>40.432.544/0001-47</t>
  </si>
  <si>
    <t>22.989.962/0001-58</t>
  </si>
  <si>
    <t>VR BENEFÍCIOS E SERV. DE PROC. S.A.</t>
  </si>
  <si>
    <t>RESINFOR CONTABILIDADE E GESTÃO EMPRESARIAL LTDA</t>
  </si>
  <si>
    <t>05.502.931/0001-01</t>
  </si>
  <si>
    <t xml:space="preserve">GUARUPASS - ASSOCIACAO DAS CONCESSIONARIAS DE TRANSPORTE </t>
  </si>
  <si>
    <t>CASA DO GRANITO MARMORES E GRANITOS LTDA</t>
  </si>
  <si>
    <t>43.355.784/0001-83</t>
  </si>
  <si>
    <t>LEAL PLAY MATERIAIS DE CONSTRUCAO LTDA</t>
  </si>
  <si>
    <t>29.522.952/0001-57</t>
  </si>
  <si>
    <t>PATRICIA FERNANDA MOREIRA NUNES (SERRALHERIA)</t>
  </si>
  <si>
    <t>ROBERTA TAVARES DO NASCIMENTO (TOK DE LETRA)</t>
  </si>
  <si>
    <t>27.174.393/0001-06</t>
  </si>
  <si>
    <t>LARISSA FERREIRA DE OLIVEIRA ME</t>
  </si>
  <si>
    <t>GENESIS GROUP COMERCIO &amp; SERVIÇOS LTDA - ME</t>
  </si>
  <si>
    <t>28.130.725/0001-13</t>
  </si>
  <si>
    <t>RONALDO FERNANDES ROCHA 11328155846</t>
  </si>
  <si>
    <t>30.627.159/0001-00</t>
  </si>
  <si>
    <t>BUTERFLY BAZAR PAPELARIA INFORMATICA E SERVICOS LTDA</t>
  </si>
  <si>
    <t>CICERA DAYANE DOS SANTOS SOUZA (SALVADOS)</t>
  </si>
  <si>
    <t>22.553.741/0001-32</t>
  </si>
  <si>
    <t>LISTA DE FORNECEDORES - 2024</t>
  </si>
  <si>
    <t>ROMI EMPREENDIMENTOS IMOBILIÁRIOS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</si>
</sst>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R$&quot;\ #,##0.00"/>
  </numFmts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2">
    <xf numFmtId="0" fontId="0" fillId="0" borderId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" fillId="0" borderId="9" applyNumberFormat="0" applyFill="0" applyAlignment="0" applyProtection="0"/>
    <xf numFmtId="0" fontId="17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7" fillId="32" borderId="0" applyNumberFormat="0" applyBorder="0" applyAlignment="0" applyProtection="0"/>
  </cellStyleXfs>
  <cellXfs count="9">
    <xf numFmtId="0" fontId="0" fillId="0" borderId="0" xfId="0"/>
    <xf numFmtId="0" fontId="18" fillId="0" borderId="10" xfId="0" applyFont="1" applyBorder="1" applyAlignment="1">
      <alignment horizontal="center" wrapText="1"/>
    </xf>
    <xf numFmtId="164" fontId="0" fillId="0" borderId="10" xfId="0" applyNumberFormat="1" applyBorder="1"/>
    <xf numFmtId="0" fontId="1" fillId="0" borderId="10" xfId="0" applyFont="1" applyBorder="1" applyAlignment="1">
      <alignment horizontal="center"/>
    </xf>
    <xf numFmtId="0" fontId="19" fillId="0" borderId="10" xfId="0" applyFont="1" applyBorder="1" applyAlignment="1">
      <alignment horizontal="right" wrapText="1"/>
    </xf>
    <xf numFmtId="0" fontId="18" fillId="0" borderId="10" xfId="0" applyFont="1" applyBorder="1" applyAlignment="1">
      <alignment wrapText="1"/>
    </xf>
    <xf numFmtId="0" fontId="0" fillId="0" borderId="0" xfId="0"/>
    <xf numFmtId="4" fontId="19" fillId="0" borderId="10" xfId="0" applyNumberFormat="1" applyFont="1" applyBorder="1" applyAlignment="1">
      <alignment horizontal="right" wrapText="1"/>
    </xf>
    <xf numFmtId="0" fontId="0" fillId="0" borderId="0" xfId="0" applyAlignment="1"/>
  </cellXfs>
  <cellStyles count="42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Incorreto" xfId="7" builtinId="27" customBuiltin="1"/>
    <cellStyle name="Neutra" xfId="8" builtinId="28" customBuiltin="1"/>
    <cellStyle name="Normal" xfId="0" builtinId="0"/>
    <cellStyle name="Nota" xfId="15" builtinId="10" customBuiltin="1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57149</xdr:colOff>
      <xdr:row>1</xdr:row>
      <xdr:rowOff>133350</xdr:rowOff>
    </xdr:from>
    <xdr:to>
      <xdr:col>3</xdr:col>
      <xdr:colOff>2085974</xdr:colOff>
      <xdr:row>8</xdr:row>
      <xdr:rowOff>95250</xdr:rowOff>
    </xdr:to>
    <xdr:pic>
      <xdr:nvPicPr>
        <xdr:cNvPr id="2" name="Imagem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6349" y="323850"/>
          <a:ext cx="5857875" cy="12954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1704975</xdr:colOff>
      <xdr:row>34</xdr:row>
      <xdr:rowOff>79888</xdr:rowOff>
    </xdr:from>
    <xdr:to>
      <xdr:col>3</xdr:col>
      <xdr:colOff>257175</xdr:colOff>
      <xdr:row>39</xdr:row>
      <xdr:rowOff>95250</xdr:rowOff>
    </xdr:to>
    <xdr:pic>
      <xdr:nvPicPr>
        <xdr:cNvPr id="3" name="Imagem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24175" y="6556888"/>
          <a:ext cx="2381250" cy="9678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1:E36"/>
  <sheetViews>
    <sheetView showGridLines="0" tabSelected="1" topLeftCell="A19" workbookViewId="0">
      <selection activeCell="I37" sqref="I36:I37"/>
    </sheetView>
  </sheetViews>
  <sheetFormatPr defaultRowHeight="15" x14ac:dyDescent="0.25"/>
  <cols>
    <col min="1" max="2" width="9.140625" style="6"/>
    <col min="3" max="3" width="57.42578125" style="6" customWidth="1"/>
    <col min="4" max="4" width="31.5703125" style="6" customWidth="1"/>
    <col min="5" max="5" width="12.28515625" style="6" hidden="1" customWidth="1"/>
    <col min="6" max="16384" width="9.140625" style="6"/>
  </cols>
  <sheetData>
    <row r="11" spans="3:5" x14ac:dyDescent="0.25">
      <c r="C11" s="3" t="s">
        <v>45</v>
      </c>
      <c r="D11" s="3" t="s">
        <v>0</v>
      </c>
      <c r="E11" s="3" t="s">
        <v>1</v>
      </c>
    </row>
    <row r="12" spans="3:5" x14ac:dyDescent="0.25">
      <c r="C12" s="5" t="s">
        <v>26</v>
      </c>
      <c r="D12" s="1" t="s">
        <v>17</v>
      </c>
      <c r="E12" s="2">
        <f>2340+2700</f>
        <v>5040</v>
      </c>
    </row>
    <row r="13" spans="3:5" ht="15" customHeight="1" x14ac:dyDescent="0.25">
      <c r="C13" s="5" t="s">
        <v>18</v>
      </c>
      <c r="D13" s="1" t="s">
        <v>19</v>
      </c>
      <c r="E13" s="7">
        <f>507</f>
        <v>507</v>
      </c>
    </row>
    <row r="14" spans="3:5" x14ac:dyDescent="0.25">
      <c r="C14" s="5" t="s">
        <v>27</v>
      </c>
      <c r="D14" s="1" t="s">
        <v>28</v>
      </c>
      <c r="E14" s="7">
        <f>2250+2250</f>
        <v>4500</v>
      </c>
    </row>
    <row r="15" spans="3:5" x14ac:dyDescent="0.25">
      <c r="C15" s="5" t="s">
        <v>20</v>
      </c>
      <c r="D15" s="1" t="s">
        <v>21</v>
      </c>
      <c r="E15" s="4">
        <v>457.45</v>
      </c>
    </row>
    <row r="16" spans="3:5" x14ac:dyDescent="0.25">
      <c r="C16" s="5" t="s">
        <v>2</v>
      </c>
      <c r="D16" s="1" t="s">
        <v>3</v>
      </c>
      <c r="E16" s="7">
        <v>6480</v>
      </c>
    </row>
    <row r="17" spans="3:5" x14ac:dyDescent="0.25">
      <c r="C17" s="5" t="s">
        <v>4</v>
      </c>
      <c r="D17" s="1" t="s">
        <v>5</v>
      </c>
      <c r="E17" s="7">
        <f>700+700</f>
        <v>1400</v>
      </c>
    </row>
    <row r="18" spans="3:5" x14ac:dyDescent="0.25">
      <c r="C18" s="5" t="s">
        <v>29</v>
      </c>
      <c r="D18" s="1" t="s">
        <v>7</v>
      </c>
      <c r="E18" s="7">
        <f>689.69</f>
        <v>689.69</v>
      </c>
    </row>
    <row r="19" spans="3:5" x14ac:dyDescent="0.25">
      <c r="C19" s="5" t="s">
        <v>8</v>
      </c>
      <c r="D19" s="1" t="s">
        <v>9</v>
      </c>
      <c r="E19" s="7">
        <f>1704+4938.6</f>
        <v>6642.6</v>
      </c>
    </row>
    <row r="20" spans="3:5" x14ac:dyDescent="0.25">
      <c r="C20" s="5" t="s">
        <v>10</v>
      </c>
      <c r="D20" s="1" t="s">
        <v>11</v>
      </c>
      <c r="E20" s="7">
        <f>482.14</f>
        <v>482.14</v>
      </c>
    </row>
    <row r="21" spans="3:5" x14ac:dyDescent="0.25">
      <c r="C21" s="5" t="s">
        <v>12</v>
      </c>
      <c r="D21" s="1" t="s">
        <v>13</v>
      </c>
      <c r="E21" s="7">
        <f>1148.57+1442.48</f>
        <v>2591.0500000000002</v>
      </c>
    </row>
    <row r="22" spans="3:5" x14ac:dyDescent="0.25">
      <c r="C22" s="5" t="s">
        <v>14</v>
      </c>
      <c r="D22" s="1" t="s">
        <v>15</v>
      </c>
      <c r="E22" s="7">
        <f>672+2050+1500</f>
        <v>4222</v>
      </c>
    </row>
    <row r="23" spans="3:5" x14ac:dyDescent="0.25">
      <c r="C23" s="5" t="s">
        <v>23</v>
      </c>
      <c r="D23" s="1" t="s">
        <v>24</v>
      </c>
      <c r="E23" s="4">
        <v>109.88</v>
      </c>
    </row>
    <row r="24" spans="3:5" x14ac:dyDescent="0.25">
      <c r="C24" s="5" t="s">
        <v>30</v>
      </c>
      <c r="D24" s="1" t="s">
        <v>31</v>
      </c>
      <c r="E24" s="7">
        <f>850+850</f>
        <v>1700</v>
      </c>
    </row>
    <row r="25" spans="3:5" x14ac:dyDescent="0.25">
      <c r="C25" s="5" t="s">
        <v>32</v>
      </c>
      <c r="D25" s="1" t="s">
        <v>33</v>
      </c>
      <c r="E25" s="7">
        <f>658.16+658.16</f>
        <v>1316.32</v>
      </c>
    </row>
    <row r="26" spans="3:5" x14ac:dyDescent="0.25">
      <c r="C26" s="5" t="s">
        <v>34</v>
      </c>
      <c r="D26" s="1" t="s">
        <v>22</v>
      </c>
      <c r="E26" s="7">
        <f>800</f>
        <v>800</v>
      </c>
    </row>
    <row r="27" spans="3:5" x14ac:dyDescent="0.25">
      <c r="C27" s="5" t="s">
        <v>35</v>
      </c>
      <c r="D27" s="1" t="s">
        <v>36</v>
      </c>
      <c r="E27" s="7">
        <v>400</v>
      </c>
    </row>
    <row r="28" spans="3:5" x14ac:dyDescent="0.25">
      <c r="C28" s="5" t="s">
        <v>37</v>
      </c>
      <c r="D28" s="1" t="s">
        <v>6</v>
      </c>
      <c r="E28" s="7">
        <v>48</v>
      </c>
    </row>
    <row r="29" spans="3:5" x14ac:dyDescent="0.25">
      <c r="C29" s="5" t="s">
        <v>38</v>
      </c>
      <c r="D29" s="1" t="s">
        <v>39</v>
      </c>
      <c r="E29" s="7">
        <v>3575</v>
      </c>
    </row>
    <row r="30" spans="3:5" x14ac:dyDescent="0.25">
      <c r="C30" s="5" t="s">
        <v>40</v>
      </c>
      <c r="D30" s="1" t="s">
        <v>41</v>
      </c>
      <c r="E30" s="7">
        <v>780</v>
      </c>
    </row>
    <row r="31" spans="3:5" x14ac:dyDescent="0.25">
      <c r="C31" s="5" t="s">
        <v>42</v>
      </c>
      <c r="D31" s="1" t="s">
        <v>16</v>
      </c>
      <c r="E31" s="7">
        <v>2192.5500000000002</v>
      </c>
    </row>
    <row r="32" spans="3:5" x14ac:dyDescent="0.25">
      <c r="C32" s="5" t="s">
        <v>43</v>
      </c>
      <c r="D32" s="1" t="s">
        <v>25</v>
      </c>
      <c r="E32" s="7">
        <v>2729.7</v>
      </c>
    </row>
    <row r="33" spans="3:5" x14ac:dyDescent="0.25">
      <c r="C33" s="5" t="s">
        <v>46</v>
      </c>
      <c r="D33" s="1" t="s">
        <v>44</v>
      </c>
      <c r="E33" s="7">
        <v>3178.31</v>
      </c>
    </row>
    <row r="35" spans="3:5" x14ac:dyDescent="0.25">
      <c r="C35" s="8"/>
      <c r="D35" s="8"/>
    </row>
    <row r="36" spans="3:5" x14ac:dyDescent="0.25">
      <c r="C36" s="8"/>
      <c r="D36" s="8"/>
    </row>
  </sheetData>
  <pageMargins left="0.511811024" right="0.511811024" top="0.78740157499999996" bottom="0.78740157499999996" header="0.31496062000000002" footer="0.31496062000000002"/>
  <pageSetup paperSize="9"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Creche</dc:creator>
  <cp:lastModifiedBy>Creche</cp:lastModifiedBy>
  <cp:lastPrinted>2024-08-02T18:17:31Z</cp:lastPrinted>
  <dcterms:created xsi:type="dcterms:W3CDTF">2024-02-20T13:31:31Z</dcterms:created>
  <dcterms:modified xsi:type="dcterms:W3CDTF">2024-08-21T17:07:47Z</dcterms:modified>
</cp:coreProperties>
</file>